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ui\Desktop\"/>
    </mc:Choice>
  </mc:AlternateContent>
  <bookViews>
    <workbookView xWindow="0" yWindow="0" windowWidth="28800" windowHeight="1221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16" i="1"/>
  <c r="I17" i="1"/>
  <c r="I18" i="1"/>
  <c r="I19" i="1"/>
  <c r="I20" i="1"/>
  <c r="I21" i="1"/>
  <c r="I22" i="1"/>
  <c r="I23" i="1"/>
  <c r="I24" i="1"/>
  <c r="I25" i="1"/>
  <c r="I16" i="1"/>
  <c r="K4" i="1"/>
  <c r="K5" i="1"/>
  <c r="K6" i="1"/>
  <c r="K7" i="1"/>
  <c r="K8" i="1"/>
  <c r="K9" i="1"/>
  <c r="K10" i="1"/>
  <c r="K11" i="1"/>
  <c r="K12" i="1"/>
  <c r="K3" i="1"/>
  <c r="I4" i="1" l="1"/>
  <c r="I5" i="1"/>
  <c r="I6" i="1"/>
  <c r="I7" i="1"/>
  <c r="I8" i="1"/>
  <c r="I9" i="1"/>
  <c r="I10" i="1"/>
  <c r="I11" i="1"/>
  <c r="I12" i="1"/>
  <c r="I3" i="1"/>
  <c r="H17" i="1"/>
  <c r="H18" i="1"/>
  <c r="H19" i="1"/>
  <c r="H20" i="1"/>
  <c r="H21" i="1"/>
  <c r="H22" i="1"/>
  <c r="H23" i="1"/>
  <c r="H24" i="1"/>
  <c r="H25" i="1"/>
  <c r="H16" i="1"/>
  <c r="J4" i="1"/>
  <c r="J5" i="1"/>
  <c r="J6" i="1"/>
  <c r="J7" i="1"/>
  <c r="J8" i="1"/>
  <c r="J9" i="1"/>
  <c r="J10" i="1"/>
  <c r="J11" i="1"/>
  <c r="J12" i="1"/>
  <c r="J3" i="1"/>
  <c r="H4" i="1"/>
  <c r="H5" i="1"/>
  <c r="H6" i="1"/>
  <c r="H7" i="1"/>
  <c r="H8" i="1"/>
  <c r="H9" i="1"/>
  <c r="H10" i="1"/>
  <c r="H11" i="1"/>
  <c r="H12" i="1"/>
  <c r="H3" i="1"/>
</calcChain>
</file>

<file path=xl/sharedStrings.xml><?xml version="1.0" encoding="utf-8"?>
<sst xmlns="http://schemas.openxmlformats.org/spreadsheetml/2006/main" count="104" uniqueCount="32">
  <si>
    <t>SKU</t>
  </si>
  <si>
    <t>IP65 svietidlo</t>
  </si>
  <si>
    <t>LED Waterproof Lamp PC/PC 1200mm 36W 4500K</t>
  </si>
  <si>
    <t>LED Waterproof Lamp PC/PC 1200mm 36W 6000K</t>
  </si>
  <si>
    <t>LED Waterproof Lamp PC/PC 1500mm 48W 4500K</t>
  </si>
  <si>
    <t>LED Waterproof Lamp PC/PC 1500mm 48W 6000K</t>
  </si>
  <si>
    <t>LED Waterproof Lamp G-SERIES 600mm 18W 4500K - NEW</t>
  </si>
  <si>
    <t>LED Waterproof Lamp G-SERIES 600mm 18W 6000K - NEW</t>
  </si>
  <si>
    <t>LED Waterproof Lamp G-SERIES 1200mm 36W 4500K - NEW</t>
  </si>
  <si>
    <t>LED Waterproof Lamp G-SERIES 1200mm 36W 6000K - NEW</t>
  </si>
  <si>
    <t>LED Waterproof Lamp G-SERIES 1500mm 48W 6000K - NEW</t>
  </si>
  <si>
    <t>LED Waterproof Lamp G-SERIES 1500mm 48W 4500K - NEW</t>
  </si>
  <si>
    <t>Čistý zisk z 1ks</t>
  </si>
  <si>
    <t>LED Vodeodolná Lampa PC/PC 1200mm 36W 4500K</t>
  </si>
  <si>
    <t>LED Vodeodolná Lampa PC/PC 1200mm 36W 6000K</t>
  </si>
  <si>
    <t>LED Vodeodolná Lampa PC/PC 1500mm 48W 4500K</t>
  </si>
  <si>
    <t>LED Vodeodolná Lampa PC/PC 1500mm 48W 6000K</t>
  </si>
  <si>
    <t>LED Vodeodolná Lampa G-SERIES 600mm 18W 4500K - NEW</t>
  </si>
  <si>
    <t>LED Vodeodolná Lampa G-SERIES 600mm 18W 6000K - NEW</t>
  </si>
  <si>
    <t>LED Vodeodolná Lampa G-SERIES 1200mm 36W 4500K - NEW</t>
  </si>
  <si>
    <t>LED Vodeodolná Lampa G-SERIES 1200mm 36W 6000K - NEW</t>
  </si>
  <si>
    <t>LED Vodeodolná Lampa G-SERIES 1500mm 48W 6000K - NEW</t>
  </si>
  <si>
    <t>LED Vodeodolná Lampa G-SERIES 1500mm 48W 4500K - NEW</t>
  </si>
  <si>
    <t xml:space="preserve">Štandardná </t>
  </si>
  <si>
    <t xml:space="preserve">Doporučená predajná </t>
  </si>
  <si>
    <t>cena s DPH</t>
  </si>
  <si>
    <t>objednávke nad 100 ks</t>
  </si>
  <si>
    <t>objednávke nad 500 ks</t>
  </si>
  <si>
    <t>objednávke nad 250 ks</t>
  </si>
  <si>
    <t>objednávke nad 1000 ks</t>
  </si>
  <si>
    <t>nákupná cena bez DPH</t>
  </si>
  <si>
    <t xml:space="preserve">Cena bez DPH za ks pri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</si>
</sst>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8" fontId="0" fillId="3" borderId="1" xfId="0" applyNumberFormat="1" applyFill="1" applyBorder="1" applyAlignment="1">
      <alignment horizontal="center"/>
    </xf>
    <xf numFmtId="8" fontId="0" fillId="5" borderId="1" xfId="0" applyNumberFormat="1" applyFill="1" applyBorder="1" applyAlignment="1">
      <alignment horizontal="center"/>
    </xf>
    <xf numFmtId="8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8" fontId="0" fillId="7" borderId="1" xfId="0" applyNumberFormat="1" applyFill="1" applyBorder="1" applyAlignment="1">
      <alignment horizontal="center"/>
    </xf>
    <xf numFmtId="8" fontId="0" fillId="4" borderId="4" xfId="0" applyNumberFormat="1" applyFill="1" applyBorder="1" applyAlignment="1">
      <alignment horizontal="center"/>
    </xf>
    <xf numFmtId="8" fontId="0" fillId="4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8" fontId="0" fillId="6" borderId="9" xfId="0" applyNumberFormat="1" applyFill="1" applyBorder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8" fontId="0" fillId="3" borderId="9" xfId="0" applyNumberFormat="1" applyFill="1" applyBorder="1" applyAlignment="1">
      <alignment horizontal="center"/>
    </xf>
    <xf numFmtId="8" fontId="0" fillId="7" borderId="9" xfId="0" applyNumberFormat="1" applyFill="1" applyBorder="1" applyAlignment="1">
      <alignment horizontal="center"/>
    </xf>
    <xf numFmtId="8" fontId="0" fillId="4" borderId="9" xfId="0" applyNumberFormat="1" applyFill="1" applyBorder="1" applyAlignment="1">
      <alignment horizontal="center"/>
    </xf>
    <xf numFmtId="8" fontId="0" fillId="5" borderId="9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2" fillId="2" borderId="4" xfId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8" fontId="0" fillId="2" borderId="9" xfId="0" applyNumberFormat="1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11206</xdr:rowOff>
    </xdr:from>
    <xdr:to>
      <xdr:col>11</xdr:col>
      <xdr:colOff>0</xdr:colOff>
      <xdr:row>43</xdr:row>
      <xdr:rowOff>85006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B3442B67-D7A7-470B-90C3-88A579326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3853"/>
          <a:ext cx="12606618" cy="331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dakcia.sk/ip65-profi-svietidla/led-ip65-g-seria-1200mm-36w/" TargetMode="External"/><Relationship Id="rId13" Type="http://schemas.openxmlformats.org/officeDocument/2006/relationships/hyperlink" Target="https://www.ledakcia.sk/ip65-profi-svietidla/led-ip65-svietidlo-pc-pc-1500mm-48w/" TargetMode="External"/><Relationship Id="rId18" Type="http://schemas.openxmlformats.org/officeDocument/2006/relationships/hyperlink" Target="https://www.ledakcia.sk/ip65-profi-svietidla/led-ip65-g-seria-1200mm-36w/" TargetMode="External"/><Relationship Id="rId3" Type="http://schemas.openxmlformats.org/officeDocument/2006/relationships/hyperlink" Target="https://www.ledakcia.sk/ip65-profi-svietidla/led-ip65-svietidlo-pc-pc-1500mm-48w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ledakcia.sk/ip65-profi-svietidla/led-ip65-g-seria-1200mm-36w/" TargetMode="External"/><Relationship Id="rId12" Type="http://schemas.openxmlformats.org/officeDocument/2006/relationships/hyperlink" Target="https://www.ledakcia.sk/ip65-profi-svietidla/led-ip65-svietidlo-pc-pc-1200mm-36w/" TargetMode="External"/><Relationship Id="rId17" Type="http://schemas.openxmlformats.org/officeDocument/2006/relationships/hyperlink" Target="https://www.ledakcia.sk/ip65-profi-svietidla/led-ip65-g-seria-1200mm-36w/" TargetMode="External"/><Relationship Id="rId2" Type="http://schemas.openxmlformats.org/officeDocument/2006/relationships/hyperlink" Target="https://www.ledakcia.sk/ip65-profi-svietidla/led-ip65-svietidlo-pc-pc-1200mm-36w/" TargetMode="External"/><Relationship Id="rId16" Type="http://schemas.openxmlformats.org/officeDocument/2006/relationships/hyperlink" Target="https://www.ledakcia.sk/ip65-profi-svietidla/led-ip65-g-seria-600mm-18w/" TargetMode="External"/><Relationship Id="rId20" Type="http://schemas.openxmlformats.org/officeDocument/2006/relationships/hyperlink" Target="https://www.ledakcia.sk/ip65-profi-svietidla/led-ip65-g-seria-1500mm-48w/" TargetMode="External"/><Relationship Id="rId1" Type="http://schemas.openxmlformats.org/officeDocument/2006/relationships/hyperlink" Target="https://www.ledakcia.sk/ip65-profi-svietidla/led-ip65-svietidlo-pc-pc-1200mm-36w/" TargetMode="External"/><Relationship Id="rId6" Type="http://schemas.openxmlformats.org/officeDocument/2006/relationships/hyperlink" Target="https://www.ledakcia.sk/ip65-profi-svietidla/led-ip65-g-seria-600mm-18w/" TargetMode="External"/><Relationship Id="rId11" Type="http://schemas.openxmlformats.org/officeDocument/2006/relationships/hyperlink" Target="https://www.ledakcia.sk/ip65-profi-svietidla/led-ip65-svietidlo-pc-pc-1200mm-36w/" TargetMode="External"/><Relationship Id="rId5" Type="http://schemas.openxmlformats.org/officeDocument/2006/relationships/hyperlink" Target="https://www.ledakcia.sk/ip65-profi-svietidla/led-ip65-g-seria-600mm-18w/" TargetMode="External"/><Relationship Id="rId15" Type="http://schemas.openxmlformats.org/officeDocument/2006/relationships/hyperlink" Target="https://www.ledakcia.sk/ip65-profi-svietidla/led-ip65-g-seria-600mm-18w/" TargetMode="External"/><Relationship Id="rId10" Type="http://schemas.openxmlformats.org/officeDocument/2006/relationships/hyperlink" Target="https://www.ledakcia.sk/ip65-profi-svietidla/led-ip65-g-seria-1500mm-48w/" TargetMode="External"/><Relationship Id="rId19" Type="http://schemas.openxmlformats.org/officeDocument/2006/relationships/hyperlink" Target="https://www.ledakcia.sk/ip65-profi-svietidla/led-ip65-g-seria-1500mm-48w/" TargetMode="External"/><Relationship Id="rId4" Type="http://schemas.openxmlformats.org/officeDocument/2006/relationships/hyperlink" Target="https://www.ledakcia.sk/ip65-profi-svietidla/led-ip65-svietidlo-pc-pc-1500mm-48w/" TargetMode="External"/><Relationship Id="rId9" Type="http://schemas.openxmlformats.org/officeDocument/2006/relationships/hyperlink" Target="https://www.ledakcia.sk/ip65-profi-svietidla/led-ip65-g-seria-1500mm-48w/" TargetMode="External"/><Relationship Id="rId14" Type="http://schemas.openxmlformats.org/officeDocument/2006/relationships/hyperlink" Target="https://www.ledakcia.sk/ip65-profi-svietidla/led-ip65-svietidlo-pc-pc-1500mm-48w/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5" zoomScaleNormal="85" workbookViewId="0">
      <selection activeCell="L6" sqref="L6"/>
    </sheetView>
  </sheetViews>
  <sheetFormatPr defaultRowHeight="15" x14ac:dyDescent="0.25"/>
  <cols>
    <col min="4" max="4" width="33.7109375" customWidth="1"/>
    <col min="6" max="6" width="22" customWidth="1"/>
    <col min="7" max="7" width="20.28515625" customWidth="1"/>
    <col min="8" max="8" width="22.140625" customWidth="1"/>
    <col min="9" max="9" width="14.7109375" customWidth="1"/>
    <col min="10" max="10" width="22" customWidth="1"/>
    <col min="11" max="11" width="17.7109375" customWidth="1"/>
    <col min="12" max="13" width="35.85546875" customWidth="1"/>
    <col min="14" max="15" width="39.140625" customWidth="1"/>
    <col min="16" max="16" width="40.28515625" customWidth="1"/>
    <col min="17" max="17" width="36.5703125" bestFit="1" customWidth="1"/>
    <col min="18" max="18" width="9.42578125" bestFit="1" customWidth="1"/>
    <col min="19" max="19" width="14.140625" bestFit="1" customWidth="1"/>
  </cols>
  <sheetData>
    <row r="1" spans="1:19" ht="15.75" thickBot="1" x14ac:dyDescent="0.3">
      <c r="A1" s="10" t="s">
        <v>1</v>
      </c>
      <c r="B1" s="11"/>
      <c r="C1" s="11"/>
      <c r="D1" s="12"/>
      <c r="E1" s="23" t="s">
        <v>0</v>
      </c>
      <c r="F1" s="29" t="s">
        <v>23</v>
      </c>
      <c r="G1" s="17" t="s">
        <v>24</v>
      </c>
      <c r="H1" s="18" t="s">
        <v>31</v>
      </c>
      <c r="I1" s="16" t="s">
        <v>12</v>
      </c>
      <c r="J1" s="19" t="s">
        <v>31</v>
      </c>
      <c r="K1" s="37" t="s">
        <v>12</v>
      </c>
      <c r="Q1" s="1"/>
      <c r="R1" s="1"/>
      <c r="S1" s="1"/>
    </row>
    <row r="2" spans="1:19" ht="15.75" thickBot="1" x14ac:dyDescent="0.3">
      <c r="A2" s="13"/>
      <c r="B2" s="14"/>
      <c r="C2" s="14"/>
      <c r="D2" s="15"/>
      <c r="E2" s="24"/>
      <c r="F2" s="30" t="s">
        <v>30</v>
      </c>
      <c r="G2" s="31" t="s">
        <v>25</v>
      </c>
      <c r="H2" s="32" t="s">
        <v>26</v>
      </c>
      <c r="I2" s="34"/>
      <c r="J2" s="33" t="s">
        <v>28</v>
      </c>
      <c r="K2" s="38"/>
      <c r="Q2" s="1"/>
      <c r="R2" s="1"/>
      <c r="S2" s="1"/>
    </row>
    <row r="3" spans="1:19" x14ac:dyDescent="0.25">
      <c r="A3" s="39" t="s">
        <v>13</v>
      </c>
      <c r="B3" s="40" t="s">
        <v>2</v>
      </c>
      <c r="C3" s="40" t="s">
        <v>2</v>
      </c>
      <c r="D3" s="41" t="s">
        <v>2</v>
      </c>
      <c r="E3" s="9">
        <v>6200</v>
      </c>
      <c r="F3" s="25">
        <v>19.899999999999999</v>
      </c>
      <c r="G3" s="26">
        <v>24.99</v>
      </c>
      <c r="H3" s="27">
        <f>F3/2*1.5</f>
        <v>14.924999999999999</v>
      </c>
      <c r="I3" s="27">
        <f>G3/1.2-H3</f>
        <v>5.9</v>
      </c>
      <c r="J3" s="28">
        <f>F3/2*1.4</f>
        <v>13.929999999999998</v>
      </c>
      <c r="K3" s="28">
        <f>G3/1.2-J3</f>
        <v>6.8950000000000014</v>
      </c>
      <c r="Q3" s="1"/>
      <c r="R3" s="1"/>
      <c r="S3" s="1"/>
    </row>
    <row r="4" spans="1:19" x14ac:dyDescent="0.25">
      <c r="A4" s="39" t="s">
        <v>14</v>
      </c>
      <c r="B4" s="40" t="s">
        <v>3</v>
      </c>
      <c r="C4" s="40" t="s">
        <v>3</v>
      </c>
      <c r="D4" s="41" t="s">
        <v>3</v>
      </c>
      <c r="E4" s="9">
        <v>6201</v>
      </c>
      <c r="F4" s="2">
        <v>19.899999999999999</v>
      </c>
      <c r="G4" s="6">
        <v>24.99</v>
      </c>
      <c r="H4" s="8">
        <f t="shared" ref="H4:H12" si="0">F4/2*1.5</f>
        <v>14.924999999999999</v>
      </c>
      <c r="I4" s="8">
        <f t="shared" ref="I4:I12" si="1">G4/1.2-H4</f>
        <v>5.9</v>
      </c>
      <c r="J4" s="3">
        <f t="shared" ref="J4:J12" si="2">F4/2*1.4</f>
        <v>13.929999999999998</v>
      </c>
      <c r="K4" s="3">
        <f t="shared" ref="K4:K12" si="3">G4/1.2-J4</f>
        <v>6.8950000000000014</v>
      </c>
      <c r="Q4" s="1"/>
      <c r="R4" s="1"/>
      <c r="S4" s="1"/>
    </row>
    <row r="5" spans="1:19" x14ac:dyDescent="0.25">
      <c r="A5" s="39" t="s">
        <v>15</v>
      </c>
      <c r="B5" s="40" t="s">
        <v>4</v>
      </c>
      <c r="C5" s="40" t="s">
        <v>4</v>
      </c>
      <c r="D5" s="41" t="s">
        <v>4</v>
      </c>
      <c r="E5" s="9">
        <v>6184</v>
      </c>
      <c r="F5" s="2">
        <v>32.9</v>
      </c>
      <c r="G5" s="6">
        <v>39.99</v>
      </c>
      <c r="H5" s="7">
        <f t="shared" si="0"/>
        <v>24.674999999999997</v>
      </c>
      <c r="I5" s="7">
        <f t="shared" si="1"/>
        <v>8.6500000000000057</v>
      </c>
      <c r="J5" s="3">
        <f t="shared" si="2"/>
        <v>23.029999999999998</v>
      </c>
      <c r="K5" s="3">
        <f t="shared" si="3"/>
        <v>10.295000000000005</v>
      </c>
      <c r="Q5" s="1"/>
      <c r="R5" s="1"/>
      <c r="S5" s="1"/>
    </row>
    <row r="6" spans="1:19" x14ac:dyDescent="0.25">
      <c r="A6" s="39" t="s">
        <v>16</v>
      </c>
      <c r="B6" s="40" t="s">
        <v>5</v>
      </c>
      <c r="C6" s="40" t="s">
        <v>5</v>
      </c>
      <c r="D6" s="41" t="s">
        <v>5</v>
      </c>
      <c r="E6" s="9">
        <v>6185</v>
      </c>
      <c r="F6" s="2">
        <v>32.9</v>
      </c>
      <c r="G6" s="6">
        <v>39.99</v>
      </c>
      <c r="H6" s="7">
        <f t="shared" si="0"/>
        <v>24.674999999999997</v>
      </c>
      <c r="I6" s="7">
        <f t="shared" si="1"/>
        <v>8.6500000000000057</v>
      </c>
      <c r="J6" s="3">
        <f t="shared" si="2"/>
        <v>23.029999999999998</v>
      </c>
      <c r="K6" s="3">
        <f t="shared" si="3"/>
        <v>10.295000000000005</v>
      </c>
      <c r="Q6" s="1"/>
      <c r="R6" s="1"/>
      <c r="S6" s="1"/>
    </row>
    <row r="7" spans="1:19" x14ac:dyDescent="0.25">
      <c r="A7" s="39" t="s">
        <v>17</v>
      </c>
      <c r="B7" s="40" t="s">
        <v>6</v>
      </c>
      <c r="C7" s="40" t="s">
        <v>6</v>
      </c>
      <c r="D7" s="41" t="s">
        <v>6</v>
      </c>
      <c r="E7" s="9">
        <v>6283</v>
      </c>
      <c r="F7" s="2">
        <v>14.9</v>
      </c>
      <c r="G7" s="6">
        <v>19.989999999999998</v>
      </c>
      <c r="H7" s="7">
        <f t="shared" si="0"/>
        <v>11.175000000000001</v>
      </c>
      <c r="I7" s="7">
        <f t="shared" si="1"/>
        <v>5.4833333333333307</v>
      </c>
      <c r="J7" s="3">
        <f t="shared" si="2"/>
        <v>10.43</v>
      </c>
      <c r="K7" s="3">
        <f t="shared" si="3"/>
        <v>6.2283333333333317</v>
      </c>
      <c r="Q7" s="1"/>
      <c r="R7" s="1"/>
      <c r="S7" s="1"/>
    </row>
    <row r="8" spans="1:19" x14ac:dyDescent="0.25">
      <c r="A8" s="39" t="s">
        <v>18</v>
      </c>
      <c r="B8" s="40" t="s">
        <v>7</v>
      </c>
      <c r="C8" s="40" t="s">
        <v>7</v>
      </c>
      <c r="D8" s="41" t="s">
        <v>7</v>
      </c>
      <c r="E8" s="9">
        <v>6282</v>
      </c>
      <c r="F8" s="2">
        <v>14.9</v>
      </c>
      <c r="G8" s="6">
        <v>19.989999999999998</v>
      </c>
      <c r="H8" s="7">
        <f t="shared" si="0"/>
        <v>11.175000000000001</v>
      </c>
      <c r="I8" s="7">
        <f t="shared" si="1"/>
        <v>5.4833333333333307</v>
      </c>
      <c r="J8" s="3">
        <f t="shared" si="2"/>
        <v>10.43</v>
      </c>
      <c r="K8" s="3">
        <f t="shared" si="3"/>
        <v>6.2283333333333317</v>
      </c>
      <c r="Q8" s="1"/>
      <c r="R8" s="1"/>
      <c r="S8" s="1"/>
    </row>
    <row r="9" spans="1:19" x14ac:dyDescent="0.25">
      <c r="A9" s="39" t="s">
        <v>19</v>
      </c>
      <c r="B9" s="40" t="s">
        <v>8</v>
      </c>
      <c r="C9" s="40" t="s">
        <v>8</v>
      </c>
      <c r="D9" s="41" t="s">
        <v>8</v>
      </c>
      <c r="E9" s="9">
        <v>6285</v>
      </c>
      <c r="F9" s="2">
        <v>19.899999999999999</v>
      </c>
      <c r="G9" s="6">
        <v>24.99</v>
      </c>
      <c r="H9" s="7">
        <f t="shared" si="0"/>
        <v>14.924999999999999</v>
      </c>
      <c r="I9" s="7">
        <f t="shared" si="1"/>
        <v>5.9</v>
      </c>
      <c r="J9" s="3">
        <f t="shared" si="2"/>
        <v>13.929999999999998</v>
      </c>
      <c r="K9" s="3">
        <f t="shared" si="3"/>
        <v>6.8950000000000014</v>
      </c>
      <c r="Q9" s="1"/>
      <c r="R9" s="1"/>
      <c r="S9" s="1"/>
    </row>
    <row r="10" spans="1:19" x14ac:dyDescent="0.25">
      <c r="A10" s="39" t="s">
        <v>20</v>
      </c>
      <c r="B10" s="40" t="s">
        <v>9</v>
      </c>
      <c r="C10" s="40" t="s">
        <v>9</v>
      </c>
      <c r="D10" s="41" t="s">
        <v>9</v>
      </c>
      <c r="E10" s="9">
        <v>6284</v>
      </c>
      <c r="F10" s="2">
        <v>19.899999999999999</v>
      </c>
      <c r="G10" s="6">
        <v>24.99</v>
      </c>
      <c r="H10" s="7">
        <f t="shared" si="0"/>
        <v>14.924999999999999</v>
      </c>
      <c r="I10" s="7">
        <f t="shared" si="1"/>
        <v>5.9</v>
      </c>
      <c r="J10" s="3">
        <f t="shared" si="2"/>
        <v>13.929999999999998</v>
      </c>
      <c r="K10" s="3">
        <f t="shared" si="3"/>
        <v>6.8950000000000014</v>
      </c>
      <c r="Q10" s="5"/>
      <c r="R10" s="1"/>
      <c r="S10" s="5"/>
    </row>
    <row r="11" spans="1:19" x14ac:dyDescent="0.25">
      <c r="A11" s="39" t="s">
        <v>21</v>
      </c>
      <c r="B11" s="40" t="s">
        <v>10</v>
      </c>
      <c r="C11" s="40" t="s">
        <v>10</v>
      </c>
      <c r="D11" s="41" t="s">
        <v>10</v>
      </c>
      <c r="E11" s="9">
        <v>6286</v>
      </c>
      <c r="F11" s="2">
        <v>32.9</v>
      </c>
      <c r="G11" s="6">
        <v>39.99</v>
      </c>
      <c r="H11" s="7">
        <f t="shared" si="0"/>
        <v>24.674999999999997</v>
      </c>
      <c r="I11" s="7">
        <f t="shared" si="1"/>
        <v>8.6500000000000057</v>
      </c>
      <c r="J11" s="3">
        <f t="shared" si="2"/>
        <v>23.029999999999998</v>
      </c>
      <c r="K11" s="3">
        <f t="shared" si="3"/>
        <v>10.295000000000005</v>
      </c>
      <c r="Q11" s="5"/>
      <c r="R11" s="5"/>
      <c r="S11" s="5"/>
    </row>
    <row r="12" spans="1:19" ht="17.25" customHeight="1" x14ac:dyDescent="0.25">
      <c r="A12" s="39" t="s">
        <v>22</v>
      </c>
      <c r="B12" s="40" t="s">
        <v>11</v>
      </c>
      <c r="C12" s="40" t="s">
        <v>11</v>
      </c>
      <c r="D12" s="41" t="s">
        <v>11</v>
      </c>
      <c r="E12" s="9">
        <v>6287</v>
      </c>
      <c r="F12" s="2">
        <v>32.9</v>
      </c>
      <c r="G12" s="6">
        <v>39.99</v>
      </c>
      <c r="H12" s="7">
        <f t="shared" si="0"/>
        <v>24.674999999999997</v>
      </c>
      <c r="I12" s="7">
        <f t="shared" si="1"/>
        <v>8.6500000000000057</v>
      </c>
      <c r="J12" s="3">
        <f t="shared" si="2"/>
        <v>23.029999999999998</v>
      </c>
      <c r="K12" s="3">
        <f t="shared" si="3"/>
        <v>10.295000000000005</v>
      </c>
      <c r="Q12" s="5"/>
      <c r="R12" s="5"/>
      <c r="S12" s="5"/>
    </row>
    <row r="13" spans="1:19" ht="15.75" thickBot="1" x14ac:dyDescent="0.3">
      <c r="E13" s="1"/>
      <c r="F13" s="1"/>
      <c r="G13" s="5"/>
      <c r="H13" s="1"/>
      <c r="I13" s="5"/>
      <c r="Q13" s="5"/>
      <c r="R13" s="5"/>
      <c r="S13" s="5"/>
    </row>
    <row r="14" spans="1:19" ht="15.75" thickBot="1" x14ac:dyDescent="0.3">
      <c r="A14" s="10" t="s">
        <v>1</v>
      </c>
      <c r="B14" s="11"/>
      <c r="C14" s="11"/>
      <c r="D14" s="12"/>
      <c r="E14" s="23" t="s">
        <v>0</v>
      </c>
      <c r="F14" s="29" t="s">
        <v>23</v>
      </c>
      <c r="G14" s="17" t="s">
        <v>24</v>
      </c>
      <c r="H14" s="42" t="s">
        <v>31</v>
      </c>
      <c r="I14" s="43" t="s">
        <v>12</v>
      </c>
      <c r="J14" s="20" t="s">
        <v>31</v>
      </c>
      <c r="K14" s="35" t="s">
        <v>12</v>
      </c>
      <c r="Q14" s="5"/>
      <c r="R14" s="5"/>
      <c r="S14" s="5"/>
    </row>
    <row r="15" spans="1:19" ht="15.75" thickBot="1" x14ac:dyDescent="0.3">
      <c r="A15" s="13"/>
      <c r="B15" s="14"/>
      <c r="C15" s="14"/>
      <c r="D15" s="15"/>
      <c r="E15" s="24"/>
      <c r="F15" s="30" t="s">
        <v>30</v>
      </c>
      <c r="G15" s="31" t="s">
        <v>25</v>
      </c>
      <c r="H15" s="44" t="s">
        <v>27</v>
      </c>
      <c r="I15" s="45"/>
      <c r="J15" s="22" t="s">
        <v>29</v>
      </c>
      <c r="K15" s="36"/>
      <c r="Q15" s="5"/>
      <c r="R15" s="5"/>
      <c r="S15" s="5"/>
    </row>
    <row r="16" spans="1:19" x14ac:dyDescent="0.25">
      <c r="A16" s="39" t="s">
        <v>13</v>
      </c>
      <c r="B16" s="40" t="s">
        <v>2</v>
      </c>
      <c r="C16" s="40" t="s">
        <v>2</v>
      </c>
      <c r="D16" s="41" t="s">
        <v>2</v>
      </c>
      <c r="E16" s="9">
        <v>6200</v>
      </c>
      <c r="F16" s="25">
        <v>19.899999999999999</v>
      </c>
      <c r="G16" s="26">
        <v>24.99</v>
      </c>
      <c r="H16" s="46">
        <f t="shared" ref="H16:H25" si="4">F3/2*1.3</f>
        <v>12.934999999999999</v>
      </c>
      <c r="I16" s="46">
        <f t="shared" ref="I16:I25" si="5">G3/1.2-H16</f>
        <v>7.8900000000000006</v>
      </c>
      <c r="J16" s="21">
        <v>8.8500000000000014</v>
      </c>
      <c r="K16" s="21">
        <f t="shared" ref="K16:K25" si="6">G3/1.2-J16</f>
        <v>11.974999999999998</v>
      </c>
      <c r="Q16" s="5"/>
      <c r="R16" s="5"/>
      <c r="S16" s="5"/>
    </row>
    <row r="17" spans="1:19" x14ac:dyDescent="0.25">
      <c r="A17" s="39" t="s">
        <v>14</v>
      </c>
      <c r="B17" s="40" t="s">
        <v>3</v>
      </c>
      <c r="C17" s="40" t="s">
        <v>3</v>
      </c>
      <c r="D17" s="41" t="s">
        <v>3</v>
      </c>
      <c r="E17" s="9">
        <v>6201</v>
      </c>
      <c r="F17" s="2">
        <v>19.899999999999999</v>
      </c>
      <c r="G17" s="6">
        <v>24.99</v>
      </c>
      <c r="H17" s="47">
        <f t="shared" si="4"/>
        <v>12.934999999999999</v>
      </c>
      <c r="I17" s="47">
        <f t="shared" si="5"/>
        <v>7.8900000000000006</v>
      </c>
      <c r="J17" s="4">
        <v>8.8500000000000014</v>
      </c>
      <c r="K17" s="4">
        <f t="shared" si="6"/>
        <v>11.974999999999998</v>
      </c>
      <c r="Q17" s="5"/>
      <c r="R17" s="5"/>
      <c r="S17" s="5"/>
    </row>
    <row r="18" spans="1:19" x14ac:dyDescent="0.25">
      <c r="A18" s="39" t="s">
        <v>15</v>
      </c>
      <c r="B18" s="40" t="s">
        <v>4</v>
      </c>
      <c r="C18" s="40" t="s">
        <v>4</v>
      </c>
      <c r="D18" s="41" t="s">
        <v>4</v>
      </c>
      <c r="E18" s="9">
        <v>6184</v>
      </c>
      <c r="F18" s="2">
        <v>32.9</v>
      </c>
      <c r="G18" s="6">
        <v>39.99</v>
      </c>
      <c r="H18" s="47">
        <f t="shared" si="4"/>
        <v>21.385000000000002</v>
      </c>
      <c r="I18" s="47">
        <f t="shared" si="5"/>
        <v>11.940000000000001</v>
      </c>
      <c r="J18" s="4">
        <v>14.850000000000001</v>
      </c>
      <c r="K18" s="4">
        <f t="shared" si="6"/>
        <v>18.475000000000001</v>
      </c>
      <c r="Q18" s="5"/>
      <c r="R18" s="5"/>
      <c r="S18" s="5"/>
    </row>
    <row r="19" spans="1:19" x14ac:dyDescent="0.25">
      <c r="A19" s="39" t="s">
        <v>16</v>
      </c>
      <c r="B19" s="40" t="s">
        <v>5</v>
      </c>
      <c r="C19" s="40" t="s">
        <v>5</v>
      </c>
      <c r="D19" s="41" t="s">
        <v>5</v>
      </c>
      <c r="E19" s="9">
        <v>6185</v>
      </c>
      <c r="F19" s="2">
        <v>32.9</v>
      </c>
      <c r="G19" s="6">
        <v>39.99</v>
      </c>
      <c r="H19" s="47">
        <f t="shared" si="4"/>
        <v>21.385000000000002</v>
      </c>
      <c r="I19" s="47">
        <f t="shared" si="5"/>
        <v>11.940000000000001</v>
      </c>
      <c r="J19" s="4">
        <v>14.850000000000001</v>
      </c>
      <c r="K19" s="4">
        <f t="shared" si="6"/>
        <v>18.475000000000001</v>
      </c>
      <c r="Q19" s="5"/>
      <c r="R19" s="5"/>
      <c r="S19" s="5"/>
    </row>
    <row r="20" spans="1:19" x14ac:dyDescent="0.25">
      <c r="A20" s="39" t="s">
        <v>17</v>
      </c>
      <c r="B20" s="40" t="s">
        <v>6</v>
      </c>
      <c r="C20" s="40" t="s">
        <v>6</v>
      </c>
      <c r="D20" s="41" t="s">
        <v>6</v>
      </c>
      <c r="E20" s="9">
        <v>6283</v>
      </c>
      <c r="F20" s="2">
        <v>14.9</v>
      </c>
      <c r="G20" s="6">
        <v>19.989999999999998</v>
      </c>
      <c r="H20" s="47">
        <f t="shared" si="4"/>
        <v>9.6850000000000005</v>
      </c>
      <c r="I20" s="47">
        <f t="shared" si="5"/>
        <v>6.9733333333333309</v>
      </c>
      <c r="J20" s="4">
        <v>5.85</v>
      </c>
      <c r="K20" s="4">
        <f t="shared" si="6"/>
        <v>10.808333333333332</v>
      </c>
      <c r="Q20" s="5"/>
      <c r="R20" s="5"/>
      <c r="S20" s="5"/>
    </row>
    <row r="21" spans="1:19" x14ac:dyDescent="0.25">
      <c r="A21" s="39" t="s">
        <v>18</v>
      </c>
      <c r="B21" s="40" t="s">
        <v>7</v>
      </c>
      <c r="C21" s="40" t="s">
        <v>7</v>
      </c>
      <c r="D21" s="41" t="s">
        <v>7</v>
      </c>
      <c r="E21" s="9">
        <v>6282</v>
      </c>
      <c r="F21" s="2">
        <v>14.9</v>
      </c>
      <c r="G21" s="6">
        <v>19.989999999999998</v>
      </c>
      <c r="H21" s="47">
        <f t="shared" si="4"/>
        <v>9.6850000000000005</v>
      </c>
      <c r="I21" s="47">
        <f t="shared" si="5"/>
        <v>6.9733333333333309</v>
      </c>
      <c r="J21" s="4">
        <v>5.85</v>
      </c>
      <c r="K21" s="4">
        <f t="shared" si="6"/>
        <v>10.808333333333332</v>
      </c>
      <c r="Q21" s="5"/>
      <c r="R21" s="5"/>
      <c r="S21" s="5"/>
    </row>
    <row r="22" spans="1:19" x14ac:dyDescent="0.25">
      <c r="A22" s="39" t="s">
        <v>19</v>
      </c>
      <c r="B22" s="40" t="s">
        <v>8</v>
      </c>
      <c r="C22" s="40" t="s">
        <v>8</v>
      </c>
      <c r="D22" s="41" t="s">
        <v>8</v>
      </c>
      <c r="E22" s="9">
        <v>6285</v>
      </c>
      <c r="F22" s="2">
        <v>19.899999999999999</v>
      </c>
      <c r="G22" s="6">
        <v>24.99</v>
      </c>
      <c r="H22" s="47">
        <f t="shared" si="4"/>
        <v>12.934999999999999</v>
      </c>
      <c r="I22" s="47">
        <f t="shared" si="5"/>
        <v>7.8900000000000006</v>
      </c>
      <c r="J22" s="4">
        <v>8.8500000000000014</v>
      </c>
      <c r="K22" s="4">
        <f t="shared" si="6"/>
        <v>11.974999999999998</v>
      </c>
      <c r="Q22" s="5"/>
      <c r="R22" s="5"/>
      <c r="S22" s="5"/>
    </row>
    <row r="23" spans="1:19" x14ac:dyDescent="0.25">
      <c r="A23" s="39" t="s">
        <v>20</v>
      </c>
      <c r="B23" s="40" t="s">
        <v>9</v>
      </c>
      <c r="C23" s="40" t="s">
        <v>9</v>
      </c>
      <c r="D23" s="41" t="s">
        <v>9</v>
      </c>
      <c r="E23" s="9">
        <v>6284</v>
      </c>
      <c r="F23" s="2">
        <v>19.899999999999999</v>
      </c>
      <c r="G23" s="6">
        <v>24.99</v>
      </c>
      <c r="H23" s="47">
        <f t="shared" si="4"/>
        <v>12.934999999999999</v>
      </c>
      <c r="I23" s="47">
        <f t="shared" si="5"/>
        <v>7.8900000000000006</v>
      </c>
      <c r="J23" s="4">
        <v>8.8500000000000014</v>
      </c>
      <c r="K23" s="4">
        <f t="shared" si="6"/>
        <v>11.974999999999998</v>
      </c>
      <c r="Q23" s="5"/>
      <c r="R23" s="5"/>
      <c r="S23" s="5"/>
    </row>
    <row r="24" spans="1:19" x14ac:dyDescent="0.25">
      <c r="A24" s="39" t="s">
        <v>21</v>
      </c>
      <c r="B24" s="40" t="s">
        <v>10</v>
      </c>
      <c r="C24" s="40" t="s">
        <v>10</v>
      </c>
      <c r="D24" s="41" t="s">
        <v>10</v>
      </c>
      <c r="E24" s="9">
        <v>6286</v>
      </c>
      <c r="F24" s="2">
        <v>32.9</v>
      </c>
      <c r="G24" s="6">
        <v>39.99</v>
      </c>
      <c r="H24" s="47">
        <f t="shared" si="4"/>
        <v>21.385000000000002</v>
      </c>
      <c r="I24" s="47">
        <f t="shared" si="5"/>
        <v>11.940000000000001</v>
      </c>
      <c r="J24" s="4">
        <v>14.850000000000001</v>
      </c>
      <c r="K24" s="4">
        <f t="shared" si="6"/>
        <v>18.475000000000001</v>
      </c>
      <c r="Q24" s="5"/>
    </row>
    <row r="25" spans="1:19" x14ac:dyDescent="0.25">
      <c r="A25" s="39" t="s">
        <v>22</v>
      </c>
      <c r="B25" s="40" t="s">
        <v>11</v>
      </c>
      <c r="C25" s="40" t="s">
        <v>11</v>
      </c>
      <c r="D25" s="41" t="s">
        <v>11</v>
      </c>
      <c r="E25" s="9">
        <v>6287</v>
      </c>
      <c r="F25" s="2">
        <v>32.9</v>
      </c>
      <c r="G25" s="6">
        <v>39.99</v>
      </c>
      <c r="H25" s="47">
        <f t="shared" si="4"/>
        <v>21.385000000000002</v>
      </c>
      <c r="I25" s="47">
        <f t="shared" si="5"/>
        <v>11.940000000000001</v>
      </c>
      <c r="J25" s="4">
        <v>14.850000000000001</v>
      </c>
      <c r="K25" s="4">
        <f t="shared" si="6"/>
        <v>18.475000000000001</v>
      </c>
      <c r="Q25" s="5"/>
    </row>
    <row r="26" spans="1:19" x14ac:dyDescent="0.25">
      <c r="Q26" s="5"/>
    </row>
    <row r="27" spans="1:19" x14ac:dyDescent="0.25">
      <c r="Q27" s="5"/>
    </row>
    <row r="28" spans="1:19" x14ac:dyDescent="0.25">
      <c r="Q28" s="5"/>
    </row>
  </sheetData>
  <mergeCells count="28">
    <mergeCell ref="A24:D24"/>
    <mergeCell ref="A25:D25"/>
    <mergeCell ref="A19:D19"/>
    <mergeCell ref="A20:D20"/>
    <mergeCell ref="A21:D21"/>
    <mergeCell ref="A22:D22"/>
    <mergeCell ref="A23:D23"/>
    <mergeCell ref="I1:I2"/>
    <mergeCell ref="K1:K2"/>
    <mergeCell ref="I14:I15"/>
    <mergeCell ref="K14:K15"/>
    <mergeCell ref="A14:D14"/>
    <mergeCell ref="A15:D15"/>
    <mergeCell ref="A16:D16"/>
    <mergeCell ref="A17:D17"/>
    <mergeCell ref="A18:D18"/>
    <mergeCell ref="A1:D1"/>
    <mergeCell ref="A4:D4"/>
    <mergeCell ref="A5:D5"/>
    <mergeCell ref="A6:D6"/>
    <mergeCell ref="A8:D8"/>
    <mergeCell ref="A10:D10"/>
    <mergeCell ref="A12:D12"/>
    <mergeCell ref="A9:D9"/>
    <mergeCell ref="A2:D2"/>
    <mergeCell ref="A3:D3"/>
    <mergeCell ref="A11:D11"/>
    <mergeCell ref="A7:D7"/>
  </mergeCells>
  <hyperlinks>
    <hyperlink ref="A3:D3" r:id="rId1" display="LED Vodeodolná Lampa PC/PC 1200mm 36W 4500K"/>
    <hyperlink ref="A4:D4" r:id="rId2" display="LED Vodeodolná Lampa PC/PC 1200mm 36W 6000K"/>
    <hyperlink ref="A5:D5" r:id="rId3" display="LED Vodeodolná Lampa PC/PC 1500mm 48W 4500K"/>
    <hyperlink ref="A6:D6" r:id="rId4" display="LED Vodeodolná Lampa PC/PC 1500mm 48W 6000K"/>
    <hyperlink ref="A7:D7" r:id="rId5" display="LED Vodeodolná Lampa G-SERIES 600mm 18W 4500K - NEW"/>
    <hyperlink ref="A8:D8" r:id="rId6" display="LED Vodeodolná Lampa G-SERIES 600mm 18W 6000K - NEW"/>
    <hyperlink ref="A9:D9" r:id="rId7" display="LED Vodeodolná Lampa G-SERIES 1200mm 36W 4500K - NEW"/>
    <hyperlink ref="A10:D10" r:id="rId8" display="LED Vodeodolná Lampa G-SERIES 1200mm 36W 6000K - NEW"/>
    <hyperlink ref="A11:D11" r:id="rId9" display="LED Vodeodolná Lampa G-SERIES 1500mm 48W 6000K - NEW"/>
    <hyperlink ref="A12:D12" r:id="rId10" display="LED Vodeodolná Lampa G-SERIES 1500mm 48W 4500K - NEW"/>
    <hyperlink ref="A16:D16" r:id="rId11" display="LED Vodeodolná Lampa PC/PC 1200mm 36W 4500K"/>
    <hyperlink ref="A17:D17" r:id="rId12" display="LED Vodeodolná Lampa PC/PC 1200mm 36W 6000K"/>
    <hyperlink ref="A18:D18" r:id="rId13" display="LED Vodeodolná Lampa PC/PC 1500mm 48W 4500K"/>
    <hyperlink ref="A19:D19" r:id="rId14" display="LED Vodeodolná Lampa PC/PC 1500mm 48W 6000K"/>
    <hyperlink ref="A20:D20" r:id="rId15" display="LED Vodeodolná Lampa G-SERIES 600mm 18W 4500K - NEW"/>
    <hyperlink ref="A21:D21" r:id="rId16" display="LED Vodeodolná Lampa G-SERIES 600mm 18W 6000K - NEW"/>
    <hyperlink ref="A22:D22" r:id="rId17" display="LED Vodeodolná Lampa G-SERIES 1200mm 36W 4500K - NEW"/>
    <hyperlink ref="A23:D23" r:id="rId18" display="LED Vodeodolná Lampa G-SERIES 1200mm 36W 6000K - NEW"/>
    <hyperlink ref="A24:D24" r:id="rId19" display="LED Vodeodolná Lampa G-SERIES 1500mm 48W 6000K - NEW"/>
    <hyperlink ref="A25:D25" r:id="rId20" display="LED Vodeodolná Lampa G-SERIES 1500mm 48W 4500K - NEW"/>
  </hyperlinks>
  <pageMargins left="0.7" right="0.7" top="0.75" bottom="0.75" header="0.3" footer="0.3"/>
  <pageSetup paperSize="9"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Schmidt</dc:creator>
  <cp:lastModifiedBy>Adam Schmidt</cp:lastModifiedBy>
  <dcterms:created xsi:type="dcterms:W3CDTF">2017-05-03T09:01:35Z</dcterms:created>
  <dcterms:modified xsi:type="dcterms:W3CDTF">2017-06-06T09:03:21Z</dcterms:modified>
</cp:coreProperties>
</file>